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nie Hoefnagels\Documents\vissen 2022\"/>
    </mc:Choice>
  </mc:AlternateContent>
  <bookViews>
    <workbookView xWindow="0" yWindow="0" windowWidth="20490" windowHeight="7755" activeTab="2"/>
  </bookViews>
  <sheets>
    <sheet name="2017" sheetId="1" r:id="rId1"/>
    <sheet name="2018" sheetId="2" r:id="rId2"/>
    <sheet name="202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I8" i="3"/>
  <c r="I3" i="3"/>
  <c r="I7" i="3"/>
  <c r="I4" i="3"/>
  <c r="I2" i="3"/>
  <c r="I6" i="3"/>
  <c r="E8" i="3"/>
  <c r="E21" i="3"/>
  <c r="C4" i="3"/>
  <c r="C6" i="3"/>
  <c r="C7" i="3"/>
  <c r="C3" i="3"/>
  <c r="C2" i="3"/>
  <c r="K3" i="3" l="1"/>
  <c r="K6" i="3"/>
  <c r="K8" i="3"/>
  <c r="K4" i="3"/>
  <c r="K5" i="3"/>
  <c r="K7" i="3"/>
  <c r="K2" i="3"/>
  <c r="E20" i="3"/>
  <c r="E6" i="3"/>
  <c r="E3" i="3"/>
  <c r="E13" i="3"/>
  <c r="E9" i="3"/>
  <c r="E7" i="3"/>
  <c r="E11" i="3"/>
  <c r="E5" i="3"/>
  <c r="E16" i="3"/>
  <c r="E12" i="3"/>
  <c r="E15" i="3"/>
  <c r="E4" i="3"/>
  <c r="E17" i="3"/>
  <c r="E18" i="3"/>
  <c r="E19" i="3"/>
  <c r="E10" i="3"/>
  <c r="E14" i="3"/>
  <c r="E2" i="3"/>
  <c r="E16" i="2" l="1"/>
  <c r="E15" i="2"/>
  <c r="E14" i="2"/>
  <c r="E7" i="2"/>
  <c r="K11" i="2"/>
  <c r="E13" i="2"/>
  <c r="K10" i="2"/>
  <c r="E5" i="2"/>
  <c r="K7" i="2"/>
  <c r="K8" i="2"/>
  <c r="E6" i="2"/>
  <c r="K9" i="2"/>
  <c r="E12" i="2"/>
  <c r="K5" i="2"/>
  <c r="E9" i="2"/>
  <c r="K6" i="2"/>
  <c r="E8" i="2"/>
  <c r="K4" i="2"/>
  <c r="E4" i="2"/>
  <c r="K3" i="2"/>
  <c r="E3" i="2"/>
  <c r="K2" i="2"/>
  <c r="K2" i="1" l="1"/>
  <c r="K4" i="1"/>
  <c r="K5" i="1"/>
  <c r="K8" i="1"/>
  <c r="K7" i="1"/>
  <c r="K6" i="1"/>
  <c r="K11" i="1"/>
  <c r="K10" i="1"/>
  <c r="K12" i="1"/>
  <c r="K9" i="1"/>
  <c r="K3" i="1"/>
  <c r="E3" i="1"/>
  <c r="E4" i="1"/>
  <c r="E5" i="1"/>
  <c r="E6" i="1"/>
  <c r="E7" i="1"/>
  <c r="E8" i="1"/>
  <c r="E9" i="1"/>
  <c r="E11" i="1"/>
  <c r="E13" i="1"/>
  <c r="E14" i="1"/>
  <c r="E10" i="1"/>
  <c r="E15" i="1"/>
  <c r="E16" i="1"/>
  <c r="E17" i="1"/>
  <c r="E12" i="1"/>
  <c r="E2" i="1"/>
</calcChain>
</file>

<file path=xl/sharedStrings.xml><?xml version="1.0" encoding="utf-8"?>
<sst xmlns="http://schemas.openxmlformats.org/spreadsheetml/2006/main" count="121" uniqueCount="46">
  <si>
    <t>Plaats</t>
  </si>
  <si>
    <t>Naam</t>
  </si>
  <si>
    <t>Gewicht</t>
  </si>
  <si>
    <t>Totaal gewicht</t>
  </si>
  <si>
    <t>B. Bots</t>
  </si>
  <si>
    <t>T. Hoefnagels</t>
  </si>
  <si>
    <t>H. v d Elzen</t>
  </si>
  <si>
    <t>G. v d Werf</t>
  </si>
  <si>
    <t>J. v Seccelen</t>
  </si>
  <si>
    <t>H. v d Akker</t>
  </si>
  <si>
    <t>C. Profijt</t>
  </si>
  <si>
    <t>W. Seijkens</t>
  </si>
  <si>
    <t>G. Hurkmans</t>
  </si>
  <si>
    <t>N. Hermans</t>
  </si>
  <si>
    <t>G. v Moorsel</t>
  </si>
  <si>
    <t>M. v Lierop</t>
  </si>
  <si>
    <t>J. v Lieshout</t>
  </si>
  <si>
    <t>T. Jeagers</t>
  </si>
  <si>
    <t>T. v Lierop</t>
  </si>
  <si>
    <t>A. Maas</t>
  </si>
  <si>
    <t>F. Peeters</t>
  </si>
  <si>
    <t>65+</t>
  </si>
  <si>
    <t>55+  +M v L.</t>
  </si>
  <si>
    <t>M. Hoskins</t>
  </si>
  <si>
    <t>A. v Doormalen</t>
  </si>
  <si>
    <t>J. v Haaren</t>
  </si>
  <si>
    <t>A. v d Putten</t>
  </si>
  <si>
    <t>P. Joosten</t>
  </si>
  <si>
    <t>Juni</t>
  </si>
  <si>
    <t>P. v Dinther</t>
  </si>
  <si>
    <t>H. v Helmond</t>
  </si>
  <si>
    <t>B. Verbakel</t>
  </si>
  <si>
    <t>h. Verbaarschot</t>
  </si>
  <si>
    <t>J. v Deursen</t>
  </si>
  <si>
    <t>H. Verstegen</t>
  </si>
  <si>
    <t>H. Verbaarschot</t>
  </si>
  <si>
    <t>P. Pluijm</t>
  </si>
  <si>
    <t xml:space="preserve"> </t>
  </si>
  <si>
    <t>P.Lintermans</t>
  </si>
  <si>
    <t>F. Tempelaars</t>
  </si>
  <si>
    <t>J. Hoebers</t>
  </si>
  <si>
    <t>J. Peeters</t>
  </si>
  <si>
    <t>A. Slagter</t>
  </si>
  <si>
    <t>T.Mastbroek</t>
  </si>
  <si>
    <t>J. Verwei</t>
  </si>
  <si>
    <t>L v Grunsven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</si>
</sst>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2" sqref="B2"/>
    </sheetView>
  </sheetViews>
  <sheetFormatPr defaultRowHeight="23.25" x14ac:dyDescent="0.35"/>
  <cols>
    <col min="1" max="1" width="10.7109375" style="4" customWidth="1"/>
    <col min="2" max="2" width="19.42578125" style="4" bestFit="1" customWidth="1"/>
    <col min="3" max="4" width="10.28515625" style="4" bestFit="1" customWidth="1"/>
    <col min="5" max="5" width="17.28515625" style="4" bestFit="1" customWidth="1"/>
    <col min="6" max="6" width="2.5703125" style="4" customWidth="1"/>
    <col min="7" max="7" width="7.85546875" style="4" bestFit="1" customWidth="1"/>
    <col min="8" max="8" width="20" style="4" customWidth="1"/>
    <col min="9" max="9" width="10.28515625" style="4" bestFit="1" customWidth="1"/>
    <col min="10" max="10" width="10.28515625" style="12" bestFit="1" customWidth="1"/>
    <col min="11" max="11" width="17.28515625" style="4" bestFit="1" customWidth="1"/>
    <col min="12" max="16384" width="9.140625" style="4"/>
  </cols>
  <sheetData>
    <row r="1" spans="1:14" ht="26.25" customHeight="1" x14ac:dyDescent="0.3">
      <c r="A1" s="1" t="s">
        <v>0</v>
      </c>
      <c r="B1" s="2" t="s">
        <v>1</v>
      </c>
      <c r="C1" s="1" t="s">
        <v>2</v>
      </c>
      <c r="D1" s="1" t="s">
        <v>2</v>
      </c>
      <c r="E1" s="3" t="s">
        <v>3</v>
      </c>
      <c r="F1" s="13"/>
      <c r="G1" s="1" t="s">
        <v>0</v>
      </c>
      <c r="H1" s="2" t="s">
        <v>1</v>
      </c>
      <c r="I1" s="1" t="s">
        <v>2</v>
      </c>
      <c r="J1" s="1" t="s">
        <v>2</v>
      </c>
      <c r="K1" s="3" t="s">
        <v>3</v>
      </c>
    </row>
    <row r="2" spans="1:14" ht="26.25" customHeight="1" x14ac:dyDescent="0.3">
      <c r="A2" s="1">
        <v>1</v>
      </c>
      <c r="B2" s="6" t="s">
        <v>10</v>
      </c>
      <c r="C2" s="5">
        <v>4400</v>
      </c>
      <c r="D2" s="1">
        <v>6700</v>
      </c>
      <c r="E2" s="5">
        <f t="shared" ref="E2:E17" si="0">C2+D2</f>
        <v>11100</v>
      </c>
      <c r="F2" s="14"/>
      <c r="G2" s="1">
        <v>1</v>
      </c>
      <c r="H2" s="2" t="s">
        <v>26</v>
      </c>
      <c r="I2" s="1">
        <v>3180</v>
      </c>
      <c r="J2" s="1">
        <v>4350</v>
      </c>
      <c r="K2" s="5">
        <f t="shared" ref="K2:K12" si="1">I2+J2</f>
        <v>7530</v>
      </c>
    </row>
    <row r="3" spans="1:14" ht="26.25" customHeight="1" x14ac:dyDescent="0.3">
      <c r="A3" s="1">
        <v>2</v>
      </c>
      <c r="B3" s="2" t="s">
        <v>25</v>
      </c>
      <c r="C3" s="5">
        <v>3740</v>
      </c>
      <c r="D3" s="1">
        <v>750</v>
      </c>
      <c r="E3" s="5">
        <f t="shared" si="0"/>
        <v>4490</v>
      </c>
      <c r="F3" s="14"/>
      <c r="G3" s="1">
        <v>2</v>
      </c>
      <c r="H3" s="2" t="s">
        <v>9</v>
      </c>
      <c r="I3" s="1">
        <v>4850</v>
      </c>
      <c r="J3" s="1">
        <v>750</v>
      </c>
      <c r="K3" s="5">
        <f t="shared" si="1"/>
        <v>5600</v>
      </c>
    </row>
    <row r="4" spans="1:14" ht="26.25" customHeight="1" x14ac:dyDescent="0.3">
      <c r="A4" s="1">
        <v>3</v>
      </c>
      <c r="B4" s="6" t="s">
        <v>27</v>
      </c>
      <c r="C4" s="3">
        <v>3710</v>
      </c>
      <c r="D4" s="1">
        <v>0</v>
      </c>
      <c r="E4" s="5">
        <f t="shared" si="0"/>
        <v>3710</v>
      </c>
      <c r="F4" s="14"/>
      <c r="G4" s="1">
        <v>3</v>
      </c>
      <c r="H4" s="2" t="s">
        <v>18</v>
      </c>
      <c r="I4" s="1">
        <v>3050</v>
      </c>
      <c r="J4" s="1">
        <v>100</v>
      </c>
      <c r="K4" s="5">
        <f t="shared" si="1"/>
        <v>3150</v>
      </c>
    </row>
    <row r="5" spans="1:14" ht="26.25" customHeight="1" x14ac:dyDescent="0.3">
      <c r="A5" s="1">
        <v>4</v>
      </c>
      <c r="B5" s="2" t="s">
        <v>12</v>
      </c>
      <c r="C5" s="5">
        <v>2650</v>
      </c>
      <c r="D5" s="1">
        <v>880</v>
      </c>
      <c r="E5" s="5">
        <f t="shared" si="0"/>
        <v>3530</v>
      </c>
      <c r="F5" s="14"/>
      <c r="G5" s="1">
        <v>4</v>
      </c>
      <c r="H5" s="2" t="s">
        <v>23</v>
      </c>
      <c r="I5" s="1">
        <v>2900</v>
      </c>
      <c r="J5" s="1">
        <v>0</v>
      </c>
      <c r="K5" s="5">
        <f t="shared" si="1"/>
        <v>2900</v>
      </c>
    </row>
    <row r="6" spans="1:14" ht="26.25" customHeight="1" x14ac:dyDescent="0.3">
      <c r="A6" s="1">
        <v>5</v>
      </c>
      <c r="B6" s="2" t="s">
        <v>11</v>
      </c>
      <c r="C6" s="5">
        <v>2560</v>
      </c>
      <c r="D6" s="1">
        <v>930</v>
      </c>
      <c r="E6" s="5">
        <f t="shared" si="0"/>
        <v>3490</v>
      </c>
      <c r="F6" s="14"/>
      <c r="G6" s="1">
        <v>5</v>
      </c>
      <c r="H6" s="2" t="s">
        <v>13</v>
      </c>
      <c r="I6" s="1">
        <v>130</v>
      </c>
      <c r="J6" s="1">
        <v>1600</v>
      </c>
      <c r="K6" s="5">
        <f t="shared" si="1"/>
        <v>1730</v>
      </c>
    </row>
    <row r="7" spans="1:14" ht="26.25" customHeight="1" x14ac:dyDescent="0.3">
      <c r="A7" s="1">
        <v>6</v>
      </c>
      <c r="B7" s="2" t="s">
        <v>8</v>
      </c>
      <c r="C7" s="5">
        <v>2530</v>
      </c>
      <c r="D7" s="1">
        <v>700</v>
      </c>
      <c r="E7" s="5">
        <f t="shared" si="0"/>
        <v>3230</v>
      </c>
      <c r="F7" s="14"/>
      <c r="G7" s="1">
        <v>6</v>
      </c>
      <c r="H7" s="2" t="s">
        <v>4</v>
      </c>
      <c r="I7" s="1">
        <v>160</v>
      </c>
      <c r="J7" s="1">
        <v>1200</v>
      </c>
      <c r="K7" s="5">
        <f t="shared" si="1"/>
        <v>1360</v>
      </c>
    </row>
    <row r="8" spans="1:14" ht="26.25" customHeight="1" x14ac:dyDescent="0.3">
      <c r="A8" s="1">
        <v>7</v>
      </c>
      <c r="B8" s="2" t="s">
        <v>29</v>
      </c>
      <c r="C8" s="5">
        <v>1720</v>
      </c>
      <c r="D8" s="1">
        <v>1330</v>
      </c>
      <c r="E8" s="5">
        <f t="shared" si="0"/>
        <v>3050</v>
      </c>
      <c r="F8" s="14"/>
      <c r="G8" s="1">
        <v>7</v>
      </c>
      <c r="H8" s="2" t="s">
        <v>15</v>
      </c>
      <c r="I8" s="1">
        <v>430</v>
      </c>
      <c r="J8" s="1">
        <v>530</v>
      </c>
      <c r="K8" s="5">
        <f t="shared" si="1"/>
        <v>960</v>
      </c>
    </row>
    <row r="9" spans="1:14" ht="26.25" customHeight="1" x14ac:dyDescent="0.3">
      <c r="A9" s="1">
        <v>8</v>
      </c>
      <c r="B9" s="2" t="s">
        <v>5</v>
      </c>
      <c r="C9" s="5">
        <v>1550</v>
      </c>
      <c r="D9" s="1">
        <v>480</v>
      </c>
      <c r="E9" s="5">
        <f t="shared" si="0"/>
        <v>2030</v>
      </c>
      <c r="F9" s="14"/>
      <c r="G9" s="1">
        <v>8</v>
      </c>
      <c r="H9" s="2" t="s">
        <v>20</v>
      </c>
      <c r="I9" s="1">
        <v>0</v>
      </c>
      <c r="J9" s="1">
        <v>450</v>
      </c>
      <c r="K9" s="5">
        <f t="shared" si="1"/>
        <v>450</v>
      </c>
    </row>
    <row r="10" spans="1:14" ht="26.25" customHeight="1" x14ac:dyDescent="0.3">
      <c r="A10" s="1">
        <v>9</v>
      </c>
      <c r="B10" s="6" t="s">
        <v>31</v>
      </c>
      <c r="C10" s="5">
        <v>240</v>
      </c>
      <c r="D10" s="1">
        <v>1780</v>
      </c>
      <c r="E10" s="5">
        <f t="shared" si="0"/>
        <v>2020</v>
      </c>
      <c r="F10" s="14"/>
      <c r="G10" s="1">
        <v>9</v>
      </c>
      <c r="H10" s="2" t="s">
        <v>19</v>
      </c>
      <c r="I10" s="1">
        <v>0</v>
      </c>
      <c r="J10" s="1">
        <v>120</v>
      </c>
      <c r="K10" s="5">
        <f t="shared" si="1"/>
        <v>120</v>
      </c>
    </row>
    <row r="11" spans="1:14" ht="26.25" customHeight="1" x14ac:dyDescent="0.3">
      <c r="A11" s="1">
        <v>10</v>
      </c>
      <c r="B11" s="6" t="s">
        <v>7</v>
      </c>
      <c r="C11" s="5">
        <v>1340</v>
      </c>
      <c r="D11" s="1">
        <v>400</v>
      </c>
      <c r="E11" s="5">
        <f t="shared" si="0"/>
        <v>1740</v>
      </c>
      <c r="F11" s="14"/>
      <c r="G11" s="1">
        <v>10</v>
      </c>
      <c r="H11" s="2" t="s">
        <v>33</v>
      </c>
      <c r="I11" s="1">
        <v>50</v>
      </c>
      <c r="J11" s="1">
        <v>0</v>
      </c>
      <c r="K11" s="5">
        <f t="shared" si="1"/>
        <v>50</v>
      </c>
    </row>
    <row r="12" spans="1:14" ht="26.25" customHeight="1" x14ac:dyDescent="0.3">
      <c r="A12" s="1">
        <v>11</v>
      </c>
      <c r="B12" s="2" t="s">
        <v>32</v>
      </c>
      <c r="C12" s="5">
        <v>0</v>
      </c>
      <c r="D12" s="1">
        <v>1250</v>
      </c>
      <c r="E12" s="5">
        <f t="shared" si="0"/>
        <v>1250</v>
      </c>
      <c r="F12" s="14"/>
      <c r="G12" s="1">
        <v>11</v>
      </c>
      <c r="H12" s="2" t="s">
        <v>24</v>
      </c>
      <c r="I12" s="1">
        <v>0</v>
      </c>
      <c r="J12" s="1">
        <v>0</v>
      </c>
      <c r="K12" s="5">
        <f t="shared" si="1"/>
        <v>0</v>
      </c>
    </row>
    <row r="13" spans="1:14" ht="26.25" customHeight="1" x14ac:dyDescent="0.3">
      <c r="A13" s="1">
        <v>12</v>
      </c>
      <c r="B13" s="2" t="s">
        <v>30</v>
      </c>
      <c r="C13" s="5">
        <v>630</v>
      </c>
      <c r="D13" s="1">
        <v>130</v>
      </c>
      <c r="E13" s="5">
        <f t="shared" si="0"/>
        <v>760</v>
      </c>
      <c r="F13" s="14"/>
      <c r="G13" s="1">
        <v>12</v>
      </c>
      <c r="H13" s="2"/>
      <c r="I13" s="1"/>
      <c r="J13" s="1"/>
      <c r="K13" s="5"/>
      <c r="M13" s="16"/>
      <c r="N13" s="16"/>
    </row>
    <row r="14" spans="1:14" ht="26.25" customHeight="1" x14ac:dyDescent="0.3">
      <c r="A14" s="1">
        <v>13</v>
      </c>
      <c r="B14" s="6" t="s">
        <v>14</v>
      </c>
      <c r="C14" s="5">
        <v>500</v>
      </c>
      <c r="D14" s="1">
        <v>250</v>
      </c>
      <c r="E14" s="5">
        <f t="shared" si="0"/>
        <v>750</v>
      </c>
      <c r="F14" s="14"/>
      <c r="G14" s="1">
        <v>13</v>
      </c>
      <c r="H14" s="2"/>
      <c r="I14" s="1"/>
      <c r="J14" s="1"/>
      <c r="K14" s="5"/>
      <c r="M14" s="16"/>
      <c r="N14" s="16"/>
    </row>
    <row r="15" spans="1:14" ht="26.25" customHeight="1" x14ac:dyDescent="0.3">
      <c r="A15" s="1">
        <v>14</v>
      </c>
      <c r="B15" s="2" t="s">
        <v>17</v>
      </c>
      <c r="C15" s="1">
        <v>180</v>
      </c>
      <c r="D15" s="1">
        <v>150</v>
      </c>
      <c r="E15" s="5">
        <f t="shared" si="0"/>
        <v>330</v>
      </c>
      <c r="F15" s="14"/>
      <c r="G15" s="1"/>
      <c r="H15" s="2"/>
      <c r="I15" s="1"/>
      <c r="J15" s="1"/>
      <c r="K15" s="5"/>
    </row>
    <row r="16" spans="1:14" ht="26.25" customHeight="1" x14ac:dyDescent="0.3">
      <c r="A16" s="1">
        <v>15</v>
      </c>
      <c r="B16" s="2" t="s">
        <v>16</v>
      </c>
      <c r="C16" s="5">
        <v>80</v>
      </c>
      <c r="D16" s="1">
        <v>0</v>
      </c>
      <c r="E16" s="5">
        <f t="shared" si="0"/>
        <v>80</v>
      </c>
      <c r="F16" s="14"/>
      <c r="G16" s="1"/>
      <c r="H16" s="2"/>
      <c r="I16" s="1"/>
      <c r="J16" s="1"/>
      <c r="K16" s="5"/>
    </row>
    <row r="17" spans="1:11" ht="26.25" customHeight="1" x14ac:dyDescent="0.3">
      <c r="A17" s="1">
        <v>16</v>
      </c>
      <c r="B17" s="2" t="s">
        <v>6</v>
      </c>
      <c r="C17" s="5">
        <v>0</v>
      </c>
      <c r="D17" s="1">
        <v>0</v>
      </c>
      <c r="E17" s="5">
        <f t="shared" si="0"/>
        <v>0</v>
      </c>
      <c r="F17" s="14"/>
      <c r="G17" s="1"/>
      <c r="H17" s="2"/>
      <c r="I17" s="1"/>
      <c r="J17" s="1"/>
      <c r="K17" s="5"/>
    </row>
    <row r="18" spans="1:11" ht="26.25" customHeight="1" x14ac:dyDescent="0.4">
      <c r="A18" s="1"/>
      <c r="B18" s="2"/>
      <c r="C18" s="9"/>
      <c r="D18" s="7"/>
      <c r="E18" s="9"/>
      <c r="F18" s="15"/>
      <c r="G18" s="7"/>
      <c r="H18" s="2"/>
      <c r="I18" s="1"/>
      <c r="J18" s="11"/>
      <c r="K18" s="5"/>
    </row>
    <row r="19" spans="1:11" ht="26.25" customHeight="1" x14ac:dyDescent="0.4">
      <c r="A19" s="7"/>
      <c r="B19" s="2"/>
      <c r="C19" s="9"/>
      <c r="D19" s="7"/>
      <c r="E19" s="9"/>
      <c r="F19" s="15"/>
      <c r="G19" s="7"/>
      <c r="H19" s="2"/>
      <c r="I19" s="1"/>
      <c r="J19" s="11"/>
      <c r="K19" s="5"/>
    </row>
    <row r="20" spans="1:11" ht="26.25" customHeight="1" x14ac:dyDescent="0.3">
      <c r="A20" s="1"/>
      <c r="B20" s="2"/>
      <c r="C20" s="2"/>
      <c r="D20" s="1"/>
      <c r="E20" s="5"/>
      <c r="F20" s="14"/>
      <c r="G20" s="1"/>
      <c r="H20" s="2"/>
      <c r="I20" s="1"/>
      <c r="J20" s="2"/>
      <c r="K20" s="5"/>
    </row>
    <row r="21" spans="1:11" ht="26.25" customHeight="1" x14ac:dyDescent="0.3">
      <c r="A21" s="1"/>
      <c r="B21" s="6"/>
      <c r="C21" s="2"/>
      <c r="D21" s="1"/>
      <c r="E21" s="5"/>
      <c r="F21" s="14"/>
      <c r="G21" s="1"/>
      <c r="H21" s="2"/>
      <c r="I21" s="1"/>
      <c r="J21" s="2"/>
      <c r="K21" s="5"/>
    </row>
    <row r="22" spans="1:11" ht="26.25" customHeight="1" x14ac:dyDescent="0.4">
      <c r="A22" s="7" t="s">
        <v>28</v>
      </c>
      <c r="B22" s="8" t="s">
        <v>21</v>
      </c>
      <c r="C22" s="5"/>
      <c r="D22" s="1"/>
      <c r="E22" s="5"/>
      <c r="F22" s="14"/>
      <c r="G22" s="7" t="s">
        <v>28</v>
      </c>
      <c r="H22" s="10" t="s">
        <v>22</v>
      </c>
      <c r="I22" s="1"/>
      <c r="J22" s="1"/>
      <c r="K22" s="5"/>
    </row>
    <row r="23" spans="1:11" ht="26.25" customHeight="1" x14ac:dyDescent="0.4">
      <c r="A23" s="7">
        <v>2017</v>
      </c>
      <c r="B23" s="8"/>
      <c r="C23" s="5"/>
      <c r="D23" s="1"/>
      <c r="E23" s="5"/>
      <c r="F23" s="14"/>
      <c r="G23" s="1"/>
      <c r="H23" s="1"/>
      <c r="I23" s="1"/>
      <c r="J23" s="2"/>
      <c r="K23" s="1"/>
    </row>
  </sheetData>
  <sortState ref="G2:K14">
    <sortCondition descending="1" ref="K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5" sqref="B5"/>
    </sheetView>
  </sheetViews>
  <sheetFormatPr defaultRowHeight="23.25" x14ac:dyDescent="0.35"/>
  <cols>
    <col min="1" max="1" width="10.7109375" style="4" customWidth="1"/>
    <col min="2" max="2" width="19.42578125" style="4" bestFit="1" customWidth="1"/>
    <col min="3" max="4" width="10.28515625" style="4" bestFit="1" customWidth="1"/>
    <col min="5" max="5" width="17.28515625" style="4" bestFit="1" customWidth="1"/>
    <col min="6" max="6" width="2.5703125" style="4" customWidth="1"/>
    <col min="7" max="7" width="7.85546875" style="4" bestFit="1" customWidth="1"/>
    <col min="8" max="8" width="20" style="4" customWidth="1"/>
    <col min="9" max="9" width="10.28515625" style="4" bestFit="1" customWidth="1"/>
    <col min="10" max="10" width="10.28515625" style="12" bestFit="1" customWidth="1"/>
    <col min="11" max="11" width="17.28515625" style="4" bestFit="1" customWidth="1"/>
    <col min="12" max="16384" width="9.140625" style="4"/>
  </cols>
  <sheetData>
    <row r="1" spans="1:14" ht="26.25" customHeight="1" x14ac:dyDescent="0.3">
      <c r="A1" s="1" t="s">
        <v>0</v>
      </c>
      <c r="B1" s="2" t="s">
        <v>1</v>
      </c>
      <c r="C1" s="1" t="s">
        <v>2</v>
      </c>
      <c r="D1" s="1" t="s">
        <v>2</v>
      </c>
      <c r="E1" s="3" t="s">
        <v>3</v>
      </c>
      <c r="F1" s="13"/>
      <c r="G1" s="1" t="s">
        <v>0</v>
      </c>
      <c r="H1" s="2" t="s">
        <v>1</v>
      </c>
      <c r="I1" s="1" t="s">
        <v>2</v>
      </c>
      <c r="J1" s="1" t="s">
        <v>2</v>
      </c>
      <c r="K1" s="3" t="s">
        <v>3</v>
      </c>
    </row>
    <row r="2" spans="1:14" ht="26.25" customHeight="1" x14ac:dyDescent="0.3">
      <c r="A2" s="1">
        <v>1</v>
      </c>
      <c r="B2" s="2" t="s">
        <v>17</v>
      </c>
      <c r="C2" s="5">
        <v>10000</v>
      </c>
      <c r="D2" s="1">
        <v>2200</v>
      </c>
      <c r="E2" s="5">
        <v>12200</v>
      </c>
      <c r="F2" s="14"/>
      <c r="G2" s="1">
        <v>1</v>
      </c>
      <c r="H2" s="2" t="s">
        <v>26</v>
      </c>
      <c r="I2" s="1">
        <v>6600</v>
      </c>
      <c r="J2" s="1">
        <v>3100</v>
      </c>
      <c r="K2" s="5">
        <f t="shared" ref="K2:K11" si="0">I2+J2</f>
        <v>9700</v>
      </c>
    </row>
    <row r="3" spans="1:14" ht="26.25" customHeight="1" x14ac:dyDescent="0.3">
      <c r="A3" s="1">
        <v>2</v>
      </c>
      <c r="B3" s="2" t="s">
        <v>11</v>
      </c>
      <c r="C3" s="5">
        <v>6750</v>
      </c>
      <c r="D3" s="1">
        <v>1270</v>
      </c>
      <c r="E3" s="5">
        <f t="shared" ref="E3:E9" si="1">C3+D3</f>
        <v>8020</v>
      </c>
      <c r="F3" s="14"/>
      <c r="G3" s="1">
        <v>2</v>
      </c>
      <c r="H3" s="2" t="s">
        <v>15</v>
      </c>
      <c r="I3" s="1">
        <v>5780</v>
      </c>
      <c r="J3" s="1">
        <v>3150</v>
      </c>
      <c r="K3" s="5">
        <f t="shared" si="0"/>
        <v>8930</v>
      </c>
    </row>
    <row r="4" spans="1:14" ht="26.25" customHeight="1" x14ac:dyDescent="0.3">
      <c r="A4" s="1">
        <v>3</v>
      </c>
      <c r="B4" s="2" t="s">
        <v>8</v>
      </c>
      <c r="C4" s="3">
        <v>5450</v>
      </c>
      <c r="D4" s="1">
        <v>0</v>
      </c>
      <c r="E4" s="5">
        <f t="shared" si="1"/>
        <v>5450</v>
      </c>
      <c r="F4" s="14"/>
      <c r="G4" s="1">
        <v>3</v>
      </c>
      <c r="H4" s="2" t="s">
        <v>20</v>
      </c>
      <c r="I4" s="1">
        <v>3120</v>
      </c>
      <c r="J4" s="1">
        <v>0</v>
      </c>
      <c r="K4" s="5">
        <f t="shared" si="0"/>
        <v>3120</v>
      </c>
    </row>
    <row r="5" spans="1:14" ht="26.25" customHeight="1" x14ac:dyDescent="0.3">
      <c r="A5" s="1">
        <v>4</v>
      </c>
      <c r="B5" s="2" t="s">
        <v>35</v>
      </c>
      <c r="C5" s="5">
        <v>400</v>
      </c>
      <c r="D5" s="1">
        <v>2300</v>
      </c>
      <c r="E5" s="5">
        <f t="shared" si="1"/>
        <v>2700</v>
      </c>
      <c r="F5" s="14"/>
      <c r="G5" s="1">
        <v>4</v>
      </c>
      <c r="H5" s="2" t="s">
        <v>4</v>
      </c>
      <c r="I5" s="1">
        <v>1570</v>
      </c>
      <c r="J5" s="1">
        <v>780</v>
      </c>
      <c r="K5" s="5">
        <f t="shared" si="0"/>
        <v>2350</v>
      </c>
    </row>
    <row r="6" spans="1:14" ht="26.25" customHeight="1" x14ac:dyDescent="0.3">
      <c r="A6" s="1">
        <v>5</v>
      </c>
      <c r="B6" s="6" t="s">
        <v>7</v>
      </c>
      <c r="C6" s="5">
        <v>480</v>
      </c>
      <c r="D6" s="1">
        <v>2120</v>
      </c>
      <c r="E6" s="5">
        <f t="shared" si="1"/>
        <v>2600</v>
      </c>
      <c r="F6" s="14"/>
      <c r="G6" s="1">
        <v>5</v>
      </c>
      <c r="H6" s="2" t="s">
        <v>9</v>
      </c>
      <c r="I6" s="1">
        <v>1800</v>
      </c>
      <c r="J6" s="1">
        <v>130</v>
      </c>
      <c r="K6" s="5">
        <f t="shared" si="0"/>
        <v>1930</v>
      </c>
    </row>
    <row r="7" spans="1:14" ht="26.25" customHeight="1" x14ac:dyDescent="0.3">
      <c r="A7" s="1">
        <v>6</v>
      </c>
      <c r="B7" s="2" t="s">
        <v>25</v>
      </c>
      <c r="C7" s="5">
        <v>320</v>
      </c>
      <c r="D7" s="1">
        <v>2000</v>
      </c>
      <c r="E7" s="5">
        <f t="shared" si="1"/>
        <v>2320</v>
      </c>
      <c r="F7" s="14"/>
      <c r="G7" s="1">
        <v>6</v>
      </c>
      <c r="H7" s="2" t="s">
        <v>24</v>
      </c>
      <c r="I7" s="1">
        <v>150</v>
      </c>
      <c r="J7" s="1">
        <v>1160</v>
      </c>
      <c r="K7" s="5">
        <f t="shared" si="0"/>
        <v>1310</v>
      </c>
    </row>
    <row r="8" spans="1:14" ht="26.25" customHeight="1" x14ac:dyDescent="0.3">
      <c r="A8" s="1">
        <v>7</v>
      </c>
      <c r="B8" s="6" t="s">
        <v>14</v>
      </c>
      <c r="C8" s="5">
        <v>1180</v>
      </c>
      <c r="D8" s="1">
        <v>900</v>
      </c>
      <c r="E8" s="5">
        <f t="shared" si="1"/>
        <v>2080</v>
      </c>
      <c r="F8" s="14"/>
      <c r="G8" s="1">
        <v>7</v>
      </c>
      <c r="H8" s="2" t="s">
        <v>34</v>
      </c>
      <c r="I8" s="1">
        <v>250</v>
      </c>
      <c r="J8" s="1">
        <v>150</v>
      </c>
      <c r="K8" s="5">
        <f t="shared" si="0"/>
        <v>400</v>
      </c>
    </row>
    <row r="9" spans="1:14" ht="26.25" customHeight="1" x14ac:dyDescent="0.3">
      <c r="A9" s="1">
        <v>8</v>
      </c>
      <c r="B9" s="6" t="s">
        <v>31</v>
      </c>
      <c r="C9" s="5">
        <v>700</v>
      </c>
      <c r="D9" s="1">
        <v>900</v>
      </c>
      <c r="E9" s="5">
        <f t="shared" si="1"/>
        <v>1600</v>
      </c>
      <c r="F9" s="14"/>
      <c r="G9" s="1">
        <v>8</v>
      </c>
      <c r="H9" s="2" t="s">
        <v>13</v>
      </c>
      <c r="I9" s="1">
        <v>380</v>
      </c>
      <c r="J9" s="1">
        <v>0</v>
      </c>
      <c r="K9" s="5">
        <f t="shared" si="0"/>
        <v>380</v>
      </c>
    </row>
    <row r="10" spans="1:14" ht="26.25" customHeight="1" x14ac:dyDescent="0.3">
      <c r="A10" s="1">
        <v>9</v>
      </c>
      <c r="B10" s="6" t="s">
        <v>27</v>
      </c>
      <c r="C10" s="1">
        <v>0</v>
      </c>
      <c r="D10" s="1">
        <v>1250</v>
      </c>
      <c r="E10" s="5">
        <v>1250</v>
      </c>
      <c r="F10" s="14"/>
      <c r="G10" s="1">
        <v>9</v>
      </c>
      <c r="H10" s="2" t="s">
        <v>19</v>
      </c>
      <c r="I10" s="1">
        <v>50</v>
      </c>
      <c r="J10" s="1">
        <v>100</v>
      </c>
      <c r="K10" s="5">
        <f t="shared" si="0"/>
        <v>150</v>
      </c>
    </row>
    <row r="11" spans="1:14" ht="26.25" customHeight="1" x14ac:dyDescent="0.3">
      <c r="A11" s="1">
        <v>10</v>
      </c>
      <c r="B11" s="2" t="s">
        <v>5</v>
      </c>
      <c r="C11" s="5">
        <v>430</v>
      </c>
      <c r="D11" s="1">
        <v>780</v>
      </c>
      <c r="E11" s="5">
        <v>1210</v>
      </c>
      <c r="F11" s="14"/>
      <c r="G11" s="1">
        <v>9</v>
      </c>
      <c r="H11" s="2" t="s">
        <v>37</v>
      </c>
      <c r="I11" s="1">
        <v>0</v>
      </c>
      <c r="J11" s="1">
        <v>150</v>
      </c>
      <c r="K11" s="5">
        <f t="shared" si="0"/>
        <v>150</v>
      </c>
    </row>
    <row r="12" spans="1:14" ht="26.25" customHeight="1" x14ac:dyDescent="0.3">
      <c r="A12" s="1">
        <v>11</v>
      </c>
      <c r="B12" s="2" t="s">
        <v>12</v>
      </c>
      <c r="C12" s="5">
        <v>520</v>
      </c>
      <c r="D12" s="1">
        <v>140</v>
      </c>
      <c r="E12" s="5">
        <f>C12+D12</f>
        <v>660</v>
      </c>
      <c r="F12" s="14"/>
      <c r="G12" s="1">
        <v>11</v>
      </c>
      <c r="H12" s="2"/>
      <c r="I12" s="1"/>
      <c r="J12" s="1"/>
      <c r="K12" s="5"/>
    </row>
    <row r="13" spans="1:14" ht="26.25" customHeight="1" x14ac:dyDescent="0.3">
      <c r="A13" s="1">
        <v>12</v>
      </c>
      <c r="B13" s="2" t="s">
        <v>30</v>
      </c>
      <c r="C13" s="5">
        <v>350</v>
      </c>
      <c r="D13" s="1">
        <v>0</v>
      </c>
      <c r="E13" s="5">
        <f>C13+D13</f>
        <v>350</v>
      </c>
      <c r="F13" s="14"/>
      <c r="G13" s="1">
        <v>12</v>
      </c>
      <c r="H13" s="2"/>
      <c r="I13" s="1"/>
      <c r="J13" s="1"/>
      <c r="K13" s="5"/>
      <c r="M13" s="16"/>
      <c r="N13" s="16"/>
    </row>
    <row r="14" spans="1:14" ht="26.25" customHeight="1" x14ac:dyDescent="0.3">
      <c r="A14" s="1">
        <v>13</v>
      </c>
      <c r="B14" s="2" t="s">
        <v>16</v>
      </c>
      <c r="C14" s="5">
        <v>160</v>
      </c>
      <c r="D14" s="1">
        <v>0</v>
      </c>
      <c r="E14" s="5">
        <f>C14+D14</f>
        <v>160</v>
      </c>
      <c r="F14" s="14"/>
      <c r="G14" s="1">
        <v>13</v>
      </c>
      <c r="H14" s="2"/>
      <c r="I14" s="1"/>
      <c r="J14" s="1"/>
      <c r="K14" s="5"/>
      <c r="M14" s="16"/>
      <c r="N14" s="16"/>
    </row>
    <row r="15" spans="1:14" ht="26.25" customHeight="1" x14ac:dyDescent="0.3">
      <c r="A15" s="1">
        <v>14</v>
      </c>
      <c r="B15" s="2" t="s">
        <v>6</v>
      </c>
      <c r="C15" s="5">
        <v>0</v>
      </c>
      <c r="D15" s="1">
        <v>90</v>
      </c>
      <c r="E15" s="5">
        <f>C15+D15</f>
        <v>90</v>
      </c>
      <c r="F15" s="14"/>
      <c r="G15" s="1"/>
      <c r="H15" s="6"/>
      <c r="I15" s="1"/>
      <c r="J15" s="1"/>
      <c r="K15" s="5"/>
    </row>
    <row r="16" spans="1:14" ht="26.25" customHeight="1" x14ac:dyDescent="0.3">
      <c r="A16" s="1">
        <v>15</v>
      </c>
      <c r="B16" s="2" t="s">
        <v>36</v>
      </c>
      <c r="C16" s="5">
        <v>0</v>
      </c>
      <c r="D16" s="1">
        <v>5</v>
      </c>
      <c r="E16" s="5">
        <f>C16+D16</f>
        <v>5</v>
      </c>
      <c r="F16" s="14"/>
      <c r="G16" s="1"/>
      <c r="H16" s="2"/>
      <c r="I16" s="1"/>
      <c r="J16" s="1"/>
      <c r="K16" s="5"/>
    </row>
    <row r="17" spans="1:11" ht="26.25" customHeight="1" x14ac:dyDescent="0.3">
      <c r="A17" s="1">
        <v>16</v>
      </c>
      <c r="B17" s="2"/>
      <c r="C17" s="5"/>
      <c r="D17" s="1"/>
      <c r="E17" s="5"/>
      <c r="F17" s="14"/>
      <c r="G17" s="1"/>
      <c r="H17" s="2"/>
      <c r="I17" s="1"/>
      <c r="J17" s="1"/>
      <c r="K17" s="5"/>
    </row>
    <row r="18" spans="1:11" ht="26.25" customHeight="1" x14ac:dyDescent="0.4">
      <c r="A18" s="1"/>
      <c r="B18" s="2"/>
      <c r="C18" s="9"/>
      <c r="D18" s="7"/>
      <c r="E18" s="9"/>
      <c r="F18" s="15"/>
      <c r="G18" s="7"/>
      <c r="H18" s="2"/>
      <c r="I18" s="1"/>
      <c r="J18" s="11"/>
      <c r="K18" s="5"/>
    </row>
    <row r="19" spans="1:11" ht="26.25" customHeight="1" x14ac:dyDescent="0.4">
      <c r="A19" s="7"/>
      <c r="B19" s="2"/>
      <c r="C19" s="9"/>
      <c r="D19" s="7"/>
      <c r="E19" s="9"/>
      <c r="F19" s="15"/>
      <c r="G19" s="7"/>
      <c r="H19" s="2"/>
      <c r="I19" s="1"/>
      <c r="J19" s="11"/>
      <c r="K19" s="5"/>
    </row>
    <row r="20" spans="1:11" ht="26.25" customHeight="1" x14ac:dyDescent="0.3">
      <c r="A20" s="1"/>
      <c r="B20" s="2"/>
      <c r="C20" s="2"/>
      <c r="D20" s="1"/>
      <c r="E20" s="5"/>
      <c r="F20" s="14"/>
      <c r="G20" s="1"/>
      <c r="H20" s="2"/>
      <c r="I20" s="1"/>
      <c r="J20" s="2"/>
      <c r="K20" s="5"/>
    </row>
    <row r="21" spans="1:11" ht="26.25" customHeight="1" x14ac:dyDescent="0.3">
      <c r="A21" s="1"/>
      <c r="B21" s="6"/>
      <c r="C21" s="2"/>
      <c r="D21" s="1"/>
      <c r="E21" s="5"/>
      <c r="F21" s="14"/>
      <c r="G21" s="1"/>
      <c r="H21" s="2"/>
      <c r="I21" s="1"/>
      <c r="J21" s="2"/>
      <c r="K21" s="5"/>
    </row>
    <row r="22" spans="1:11" ht="26.25" customHeight="1" x14ac:dyDescent="0.4">
      <c r="A22" s="7" t="s">
        <v>28</v>
      </c>
      <c r="B22" s="8" t="s">
        <v>21</v>
      </c>
      <c r="C22" s="5"/>
      <c r="D22" s="1"/>
      <c r="E22" s="5"/>
      <c r="F22" s="14"/>
      <c r="G22" s="7" t="s">
        <v>28</v>
      </c>
      <c r="H22" s="10" t="s">
        <v>22</v>
      </c>
      <c r="I22" s="1"/>
      <c r="J22" s="1"/>
      <c r="K22" s="5"/>
    </row>
    <row r="23" spans="1:11" ht="26.25" customHeight="1" x14ac:dyDescent="0.4">
      <c r="A23" s="7">
        <v>2018</v>
      </c>
      <c r="B23" s="8"/>
      <c r="C23" s="5"/>
      <c r="D23" s="1"/>
      <c r="E23" s="5"/>
      <c r="F23" s="14"/>
      <c r="G23" s="1"/>
      <c r="H23" s="1"/>
      <c r="I23" s="1"/>
      <c r="J23" s="2"/>
      <c r="K23" s="1"/>
    </row>
  </sheetData>
  <sortState ref="G2:K15">
    <sortCondition descending="1" ref="K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="150" zoomScaleNormal="150" workbookViewId="0">
      <selection activeCell="E6" sqref="E6"/>
    </sheetView>
  </sheetViews>
  <sheetFormatPr defaultRowHeight="15" x14ac:dyDescent="0.25"/>
  <cols>
    <col min="1" max="1" width="7.140625" customWidth="1"/>
    <col min="2" max="2" width="19.28515625" customWidth="1"/>
    <col min="3" max="3" width="13.5703125" bestFit="1" customWidth="1"/>
    <col min="4" max="4" width="10.7109375" customWidth="1"/>
    <col min="5" max="5" width="16.42578125" customWidth="1"/>
    <col min="6" max="6" width="3.28515625" customWidth="1"/>
    <col min="7" max="7" width="6.42578125" customWidth="1"/>
    <col min="8" max="8" width="19.28515625" customWidth="1"/>
    <col min="9" max="10" width="10" customWidth="1"/>
    <col min="11" max="11" width="16.5703125" customWidth="1"/>
  </cols>
  <sheetData>
    <row r="1" spans="1:13" ht="22.5" customHeight="1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/>
      <c r="G1" s="1" t="s">
        <v>0</v>
      </c>
      <c r="H1" s="1" t="s">
        <v>1</v>
      </c>
      <c r="I1" s="1" t="s">
        <v>2</v>
      </c>
      <c r="J1" s="1" t="s">
        <v>2</v>
      </c>
      <c r="K1" s="1" t="s">
        <v>3</v>
      </c>
    </row>
    <row r="2" spans="1:13" ht="22.5" customHeight="1" x14ac:dyDescent="0.25">
      <c r="A2" s="1">
        <v>1</v>
      </c>
      <c r="B2" s="20" t="s">
        <v>38</v>
      </c>
      <c r="C2" s="1">
        <f>5800-1450</f>
        <v>4350</v>
      </c>
      <c r="D2" s="1">
        <v>9780</v>
      </c>
      <c r="E2" s="1">
        <f>C2+D2</f>
        <v>14130</v>
      </c>
      <c r="F2" s="1"/>
      <c r="G2" s="1">
        <v>1</v>
      </c>
      <c r="H2" s="20" t="s">
        <v>41</v>
      </c>
      <c r="I2" s="1">
        <f>2595-1450</f>
        <v>1145</v>
      </c>
      <c r="J2" s="1">
        <v>8525</v>
      </c>
      <c r="K2" s="1">
        <f>I2+J2</f>
        <v>9670</v>
      </c>
    </row>
    <row r="3" spans="1:13" ht="22.5" customHeight="1" x14ac:dyDescent="0.25">
      <c r="A3" s="1">
        <v>2</v>
      </c>
      <c r="B3" s="20" t="s">
        <v>30</v>
      </c>
      <c r="C3" s="1">
        <f>4850-1450</f>
        <v>3400</v>
      </c>
      <c r="D3" s="1">
        <v>4050</v>
      </c>
      <c r="E3" s="1">
        <f>C3+D3</f>
        <v>7450</v>
      </c>
      <c r="F3" s="1"/>
      <c r="G3" s="1">
        <v>2</v>
      </c>
      <c r="H3" s="20" t="s">
        <v>24</v>
      </c>
      <c r="I3" s="1">
        <f>1580-1450</f>
        <v>130</v>
      </c>
      <c r="J3" s="1">
        <v>5600</v>
      </c>
      <c r="K3" s="1">
        <f>I3+J3</f>
        <v>5730</v>
      </c>
    </row>
    <row r="4" spans="1:13" ht="22.5" customHeight="1" x14ac:dyDescent="0.25">
      <c r="A4" s="1">
        <v>3</v>
      </c>
      <c r="B4" s="20" t="s">
        <v>43</v>
      </c>
      <c r="C4" s="1">
        <f>1665-1450</f>
        <v>215</v>
      </c>
      <c r="D4" s="1">
        <v>5895</v>
      </c>
      <c r="E4" s="1">
        <f>C4+D4</f>
        <v>6110</v>
      </c>
      <c r="F4" s="1"/>
      <c r="G4" s="1">
        <v>3</v>
      </c>
      <c r="H4" s="20" t="s">
        <v>42</v>
      </c>
      <c r="I4" s="1">
        <f>2165-1450</f>
        <v>715</v>
      </c>
      <c r="J4" s="1">
        <v>3860</v>
      </c>
      <c r="K4" s="1">
        <f>I4+J4</f>
        <v>4575</v>
      </c>
    </row>
    <row r="5" spans="1:13" s="4" customFormat="1" ht="22.5" customHeight="1" x14ac:dyDescent="0.3">
      <c r="A5" s="1">
        <v>4</v>
      </c>
      <c r="B5" s="20" t="s">
        <v>11</v>
      </c>
      <c r="C5" s="1">
        <v>0</v>
      </c>
      <c r="D5" s="1">
        <v>3825</v>
      </c>
      <c r="E5" s="1">
        <f>C5+D5</f>
        <v>3825</v>
      </c>
      <c r="F5" s="1"/>
      <c r="G5" s="1">
        <v>4</v>
      </c>
      <c r="H5" s="20" t="s">
        <v>20</v>
      </c>
      <c r="I5" s="1">
        <f>1550-1450</f>
        <v>100</v>
      </c>
      <c r="J5" s="1">
        <v>2445</v>
      </c>
      <c r="K5" s="1">
        <f>I5+J5</f>
        <v>2545</v>
      </c>
    </row>
    <row r="6" spans="1:13" s="4" customFormat="1" ht="22.5" customHeight="1" x14ac:dyDescent="0.3">
      <c r="A6" s="1">
        <v>5</v>
      </c>
      <c r="B6" s="20" t="s">
        <v>5</v>
      </c>
      <c r="C6" s="1">
        <f>2080-1450</f>
        <v>630</v>
      </c>
      <c r="D6" s="1">
        <v>1780</v>
      </c>
      <c r="E6" s="1">
        <f>C6+D6</f>
        <v>2410</v>
      </c>
      <c r="F6" s="1"/>
      <c r="G6" s="1">
        <v>5</v>
      </c>
      <c r="H6" s="20" t="s">
        <v>39</v>
      </c>
      <c r="I6" s="1">
        <f>3270-1450</f>
        <v>1820</v>
      </c>
      <c r="J6" s="1">
        <v>75</v>
      </c>
      <c r="K6" s="1">
        <f>I6+J6</f>
        <v>1895</v>
      </c>
    </row>
    <row r="7" spans="1:13" s="4" customFormat="1" ht="22.5" customHeight="1" x14ac:dyDescent="0.3">
      <c r="A7" s="1">
        <v>6</v>
      </c>
      <c r="B7" s="20" t="s">
        <v>25</v>
      </c>
      <c r="C7" s="1">
        <f>2140-1450</f>
        <v>690</v>
      </c>
      <c r="D7" s="1">
        <v>1430</v>
      </c>
      <c r="E7" s="1">
        <f>C7+D7</f>
        <v>2120</v>
      </c>
      <c r="F7" s="1"/>
      <c r="G7" s="1">
        <v>6</v>
      </c>
      <c r="H7" s="20" t="s">
        <v>15</v>
      </c>
      <c r="I7" s="1">
        <f>1595-1450</f>
        <v>145</v>
      </c>
      <c r="J7" s="1">
        <v>295</v>
      </c>
      <c r="K7" s="1">
        <f>I7+J7</f>
        <v>440</v>
      </c>
    </row>
    <row r="8" spans="1:13" s="4" customFormat="1" ht="22.5" customHeight="1" x14ac:dyDescent="0.3">
      <c r="A8" s="1">
        <v>7</v>
      </c>
      <c r="B8" s="23" t="s">
        <v>29</v>
      </c>
      <c r="C8" s="1">
        <v>0</v>
      </c>
      <c r="D8" s="1">
        <v>2015</v>
      </c>
      <c r="E8" s="1">
        <f>C8+D8</f>
        <v>2015</v>
      </c>
      <c r="F8" s="1"/>
      <c r="G8" s="1">
        <v>7</v>
      </c>
      <c r="H8" s="20" t="s">
        <v>40</v>
      </c>
      <c r="I8" s="1">
        <f>1575-1450</f>
        <v>125</v>
      </c>
      <c r="J8" s="1">
        <v>95</v>
      </c>
      <c r="K8" s="1">
        <f>I8+J8</f>
        <v>220</v>
      </c>
    </row>
    <row r="9" spans="1:13" s="4" customFormat="1" ht="22.5" customHeight="1" x14ac:dyDescent="0.3">
      <c r="A9" s="1">
        <v>8</v>
      </c>
      <c r="B9" s="20" t="s">
        <v>7</v>
      </c>
      <c r="C9" s="1">
        <v>190</v>
      </c>
      <c r="D9" s="1">
        <v>285</v>
      </c>
      <c r="E9" s="1">
        <f>C9+D9</f>
        <v>475</v>
      </c>
      <c r="F9" s="1"/>
      <c r="G9" s="1"/>
      <c r="H9" s="20"/>
      <c r="I9" s="1"/>
      <c r="J9" s="1"/>
      <c r="K9" s="1"/>
      <c r="L9" s="18"/>
      <c r="M9" s="16"/>
    </row>
    <row r="10" spans="1:13" s="4" customFormat="1" ht="22.5" customHeight="1" x14ac:dyDescent="0.3">
      <c r="A10" s="1">
        <v>9</v>
      </c>
      <c r="B10" s="20" t="s">
        <v>45</v>
      </c>
      <c r="C10" s="1">
        <v>0</v>
      </c>
      <c r="D10" s="1">
        <v>350</v>
      </c>
      <c r="E10" s="1">
        <f>C10+D10</f>
        <v>350</v>
      </c>
      <c r="F10" s="1"/>
      <c r="G10" s="1"/>
      <c r="H10" s="20"/>
      <c r="I10" s="1"/>
      <c r="J10" s="1"/>
      <c r="K10" s="1"/>
      <c r="L10" s="17"/>
    </row>
    <row r="11" spans="1:13" s="4" customFormat="1" ht="22.5" customHeight="1" x14ac:dyDescent="0.3">
      <c r="A11" s="1">
        <v>10</v>
      </c>
      <c r="B11" s="20" t="s">
        <v>9</v>
      </c>
      <c r="C11" s="1">
        <v>210</v>
      </c>
      <c r="D11" s="1">
        <v>0</v>
      </c>
      <c r="E11" s="1">
        <f>C11+D11</f>
        <v>210</v>
      </c>
      <c r="F11" s="1"/>
      <c r="G11" s="1"/>
      <c r="H11" s="20"/>
      <c r="I11" s="1"/>
      <c r="J11" s="1"/>
      <c r="K11" s="1"/>
      <c r="L11" s="17"/>
    </row>
    <row r="12" spans="1:13" s="4" customFormat="1" ht="22.5" customHeight="1" x14ac:dyDescent="0.3">
      <c r="A12" s="1">
        <v>11</v>
      </c>
      <c r="B12" s="20" t="s">
        <v>36</v>
      </c>
      <c r="C12" s="1">
        <v>120</v>
      </c>
      <c r="D12" s="1">
        <v>0</v>
      </c>
      <c r="E12" s="1">
        <f>C12+D12</f>
        <v>120</v>
      </c>
      <c r="F12" s="1"/>
      <c r="G12" s="1"/>
      <c r="H12" s="20"/>
      <c r="I12" s="1"/>
      <c r="J12" s="1"/>
      <c r="K12" s="1"/>
      <c r="L12" s="17"/>
    </row>
    <row r="13" spans="1:13" s="4" customFormat="1" ht="22.5" customHeight="1" x14ac:dyDescent="0.3">
      <c r="A13" s="1">
        <v>12</v>
      </c>
      <c r="B13" s="20" t="s">
        <v>17</v>
      </c>
      <c r="C13" s="1">
        <v>0</v>
      </c>
      <c r="D13" s="1">
        <v>0</v>
      </c>
      <c r="E13" s="1">
        <f>C13+D13</f>
        <v>0</v>
      </c>
      <c r="F13" s="1"/>
      <c r="G13" s="1"/>
      <c r="H13" s="20"/>
      <c r="I13" s="1"/>
      <c r="J13" s="1"/>
      <c r="K13" s="1"/>
      <c r="L13" s="17"/>
    </row>
    <row r="14" spans="1:13" s="4" customFormat="1" ht="22.5" customHeight="1" x14ac:dyDescent="0.3">
      <c r="A14" s="1">
        <v>13</v>
      </c>
      <c r="B14" s="20" t="s">
        <v>8</v>
      </c>
      <c r="C14" s="1">
        <v>0</v>
      </c>
      <c r="D14" s="1">
        <v>0</v>
      </c>
      <c r="E14" s="1">
        <f>C14+D14</f>
        <v>0</v>
      </c>
      <c r="F14" s="1"/>
      <c r="G14" s="1"/>
      <c r="H14" s="20"/>
      <c r="I14" s="1"/>
      <c r="J14" s="1"/>
      <c r="K14" s="1"/>
      <c r="L14" s="17"/>
    </row>
    <row r="15" spans="1:13" s="4" customFormat="1" ht="22.5" customHeight="1" x14ac:dyDescent="0.3">
      <c r="A15" s="1">
        <v>14</v>
      </c>
      <c r="B15" s="21" t="s">
        <v>27</v>
      </c>
      <c r="C15" s="1">
        <v>0</v>
      </c>
      <c r="D15" s="1">
        <v>0</v>
      </c>
      <c r="E15" s="1">
        <f>C15+D15</f>
        <v>0</v>
      </c>
      <c r="F15" s="1"/>
      <c r="G15" s="1"/>
      <c r="H15" s="20"/>
      <c r="I15" s="1"/>
      <c r="J15" s="1"/>
      <c r="K15" s="1"/>
      <c r="L15" s="17"/>
    </row>
    <row r="16" spans="1:13" s="4" customFormat="1" ht="22.5" customHeight="1" x14ac:dyDescent="0.3">
      <c r="A16" s="1">
        <v>15</v>
      </c>
      <c r="B16" s="21" t="s">
        <v>4</v>
      </c>
      <c r="C16" s="1">
        <v>0</v>
      </c>
      <c r="D16" s="1">
        <v>0</v>
      </c>
      <c r="E16" s="1">
        <f>C16+D16</f>
        <v>0</v>
      </c>
      <c r="F16" s="1"/>
      <c r="G16" s="1"/>
      <c r="H16" s="20"/>
      <c r="I16" s="1"/>
      <c r="J16" s="1"/>
      <c r="K16" s="1"/>
      <c r="L16" s="17"/>
    </row>
    <row r="17" spans="1:12" s="4" customFormat="1" ht="22.5" customHeight="1" x14ac:dyDescent="0.3">
      <c r="A17" s="1">
        <v>16</v>
      </c>
      <c r="B17" s="20" t="s">
        <v>12</v>
      </c>
      <c r="C17" s="1">
        <v>0</v>
      </c>
      <c r="D17" s="1">
        <v>0</v>
      </c>
      <c r="E17" s="1">
        <f>C17+D17</f>
        <v>0</v>
      </c>
      <c r="F17" s="1"/>
      <c r="G17" s="1"/>
      <c r="H17" s="20"/>
      <c r="I17" s="1"/>
      <c r="J17" s="1"/>
      <c r="K17" s="1"/>
      <c r="L17" s="17"/>
    </row>
    <row r="18" spans="1:12" s="4" customFormat="1" ht="22.5" customHeight="1" x14ac:dyDescent="0.3">
      <c r="A18" s="1">
        <v>17</v>
      </c>
      <c r="B18" s="20" t="s">
        <v>23</v>
      </c>
      <c r="C18" s="1">
        <v>0</v>
      </c>
      <c r="D18" s="1">
        <v>0</v>
      </c>
      <c r="E18" s="1">
        <f>C18+D18</f>
        <v>0</v>
      </c>
      <c r="F18" s="1"/>
      <c r="G18" s="7"/>
      <c r="H18" s="20"/>
      <c r="I18" s="1"/>
      <c r="J18" s="11"/>
      <c r="K18" s="1"/>
      <c r="L18" s="17"/>
    </row>
    <row r="19" spans="1:12" s="4" customFormat="1" ht="22.5" customHeight="1" x14ac:dyDescent="0.3">
      <c r="A19" s="1">
        <v>18</v>
      </c>
      <c r="B19" s="21" t="s">
        <v>44</v>
      </c>
      <c r="C19" s="1">
        <v>0</v>
      </c>
      <c r="D19" s="1">
        <v>0</v>
      </c>
      <c r="E19" s="1">
        <f>C19+D19</f>
        <v>0</v>
      </c>
      <c r="F19" s="1"/>
      <c r="G19" s="7"/>
      <c r="H19" s="20"/>
      <c r="I19" s="1"/>
      <c r="J19" s="11"/>
      <c r="K19" s="1"/>
      <c r="L19" s="17"/>
    </row>
    <row r="20" spans="1:12" s="4" customFormat="1" ht="22.5" customHeight="1" x14ac:dyDescent="0.3">
      <c r="A20" s="1">
        <v>19</v>
      </c>
      <c r="B20" s="20" t="s">
        <v>35</v>
      </c>
      <c r="C20" s="1">
        <v>0</v>
      </c>
      <c r="D20" s="1">
        <v>0</v>
      </c>
      <c r="E20" s="1">
        <f>C20+D20</f>
        <v>0</v>
      </c>
      <c r="F20" s="1"/>
      <c r="G20" s="1"/>
      <c r="H20" s="1"/>
      <c r="I20" s="1"/>
      <c r="J20" s="1"/>
      <c r="K20" s="1"/>
      <c r="L20" s="17"/>
    </row>
    <row r="21" spans="1:12" s="4" customFormat="1" ht="22.5" customHeight="1" x14ac:dyDescent="0.3">
      <c r="A21" s="1">
        <v>20</v>
      </c>
      <c r="B21" s="22" t="s">
        <v>14</v>
      </c>
      <c r="C21" s="1">
        <v>0</v>
      </c>
      <c r="D21" s="1">
        <v>0</v>
      </c>
      <c r="E21" s="1">
        <f>C21+D21</f>
        <v>0</v>
      </c>
      <c r="F21" s="1"/>
      <c r="G21" s="1"/>
      <c r="H21" s="1"/>
      <c r="I21" s="1"/>
      <c r="J21" s="1"/>
      <c r="K21" s="1"/>
      <c r="L21" s="17"/>
    </row>
    <row r="22" spans="1:12" s="4" customFormat="1" ht="22.5" customHeight="1" x14ac:dyDescent="0.3">
      <c r="A22" s="7" t="s">
        <v>28</v>
      </c>
      <c r="B22" s="19" t="s">
        <v>21</v>
      </c>
      <c r="C22" s="1"/>
      <c r="D22" s="1"/>
      <c r="E22" s="1"/>
      <c r="F22" s="1"/>
      <c r="G22" s="7" t="s">
        <v>28</v>
      </c>
      <c r="H22" s="7" t="s">
        <v>22</v>
      </c>
      <c r="I22" s="1"/>
      <c r="J22" s="1"/>
      <c r="K22" s="1"/>
      <c r="L22" s="17"/>
    </row>
    <row r="23" spans="1:12" s="4" customFormat="1" ht="22.5" customHeight="1" x14ac:dyDescent="0.3">
      <c r="A23" s="7"/>
      <c r="B23" s="19"/>
      <c r="C23" s="1"/>
      <c r="D23" s="1"/>
      <c r="E23" s="1"/>
      <c r="F23" s="1"/>
      <c r="G23" s="1"/>
      <c r="H23" s="1"/>
      <c r="I23" s="1"/>
      <c r="J23" s="1"/>
      <c r="K23" s="1"/>
      <c r="L23" s="17"/>
    </row>
  </sheetData>
  <sortState ref="H2:K23">
    <sortCondition descending="1" ref="K2:K23"/>
  </sortState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2017</vt:lpstr>
      <vt:lpstr>2018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</dc:creator>
  <cp:lastModifiedBy>Tonnie Hoefnagels</cp:lastModifiedBy>
  <cp:lastPrinted>2021-06-22T18:58:33Z</cp:lastPrinted>
  <dcterms:created xsi:type="dcterms:W3CDTF">2015-04-30T18:22:45Z</dcterms:created>
  <dcterms:modified xsi:type="dcterms:W3CDTF">2022-06-27T18:46:18Z</dcterms:modified>
</cp:coreProperties>
</file>